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Korisnik\Documents\2025\"/>
    </mc:Choice>
  </mc:AlternateContent>
  <xr:revisionPtr revIDLastSave="0" documentId="13_ncr:1_{C0E7E0E1-947E-470F-B497-BCC8B897A3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.I. pri.rad." sheetId="1" r:id="rId1"/>
    <sheet name="A.II. zem. rad." sheetId="2" r:id="rId2"/>
    <sheet name="A.III. kol. rad." sheetId="3" r:id="rId3"/>
    <sheet name="Rek.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2" l="1"/>
  <c r="F6" i="7" s="1"/>
  <c r="F18" i="3"/>
  <c r="F8" i="7" s="1"/>
  <c r="F9" i="7" l="1"/>
  <c r="F20" i="7" l="1"/>
  <c r="F23" i="7" s="1"/>
  <c r="F24" i="7" s="1"/>
  <c r="F16" i="7"/>
</calcChain>
</file>

<file path=xl/sharedStrings.xml><?xml version="1.0" encoding="utf-8"?>
<sst xmlns="http://schemas.openxmlformats.org/spreadsheetml/2006/main" count="80" uniqueCount="58">
  <si>
    <t xml:space="preserve">A. GRAĐEVINSKI RADOVI / A.I. PRIPREMNI RADOVI </t>
  </si>
  <si>
    <t>r.b.</t>
  </si>
  <si>
    <t>opis stavke</t>
  </si>
  <si>
    <t>jed.</t>
  </si>
  <si>
    <t>kol.</t>
  </si>
  <si>
    <t>jed.cijena</t>
  </si>
  <si>
    <t>ukupno</t>
  </si>
  <si>
    <t>A.</t>
  </si>
  <si>
    <t>A.I.</t>
  </si>
  <si>
    <t>1.</t>
  </si>
  <si>
    <t>2.</t>
  </si>
  <si>
    <t>PRIPREMNI RADOVI UKUPNO:</t>
  </si>
  <si>
    <t>A.III.</t>
  </si>
  <si>
    <t>A.II.</t>
  </si>
  <si>
    <t>A. GRAĐEVINSKI RADOVI / A.II. ZEMLJANI RADOVI</t>
  </si>
  <si>
    <t>m²</t>
  </si>
  <si>
    <t>ZEMLJANI RADOVI UKUPNO:</t>
  </si>
  <si>
    <t>A. GRAĐEVINSKI RADOVI / A.III. KOLNIČKI RADOVI</t>
  </si>
  <si>
    <t>Obračun po m²</t>
  </si>
  <si>
    <t>Izrada asfaltnog zastora</t>
  </si>
  <si>
    <t>KOLNIČKI RADOVI UKUPNO:</t>
  </si>
  <si>
    <t>m'</t>
  </si>
  <si>
    <t>A. GRAĐEVINSKI RADOVI:</t>
  </si>
  <si>
    <t>A.I. PRIPREMNI RADOVI</t>
  </si>
  <si>
    <t>A. GRAĐEVINSKI RADOVI UKUPNO:</t>
  </si>
  <si>
    <t>SVEUKUPNA REKAPITULACIJA</t>
  </si>
  <si>
    <t>SVEUKUPNO:</t>
  </si>
  <si>
    <t>PDV 25%</t>
  </si>
  <si>
    <t>SVEUKUPNO S PDV-OM:</t>
  </si>
  <si>
    <t>izrađivač/direktor:</t>
  </si>
  <si>
    <t xml:space="preserve">Ivan Jakopec, mag. ing. arch., </t>
  </si>
  <si>
    <t xml:space="preserve">bacc. ing. aedif. </t>
  </si>
  <si>
    <t>A.II. ZEMLJANI RADOVI</t>
  </si>
  <si>
    <t>Rezanje starog (postojećeg) asfalta</t>
  </si>
  <si>
    <t>Strojno i ručno rezanje starog asfalta. Točna količina rezanja postojećeg asfalta utvrdit će se na terenu prilikom samog rezanja. Rezanje postojećeg asfalta izvršiti u okviru dimenzija predviđenih projektom.  U cijenu stavke je uključen i odvoz izrezanog asfalta na deponiju.</t>
  </si>
  <si>
    <t>Obračun po m'</t>
  </si>
  <si>
    <t>Izrada bankina</t>
  </si>
  <si>
    <t>Bankine od zrnatog kamenog materijala mogu se izraditi tek nakon što nadzorni inženjer preuzme podlogu bankine (nasip) i nosivi sloj ispravno izveden u smislu zbijenosti, pravilnih nagiba, visinskih kota i funkcionalnosti odvodnje. Debljina sloja zrantog kamenog materijala je određena projektom. Zbijanje se obavlja
pogodnim valjkom. Površina bankine mora biti 1 cm niže od projektiranog ruba kolnika. Bankina mora imati propisanu nosivost. Odstupanje od projektirane debljine sloja mora biti u granicama  ±1cm.</t>
  </si>
  <si>
    <t>GRAĐEVINSKI RADOVI:</t>
  </si>
  <si>
    <t xml:space="preserve">TROŠKOVNIK GRAĐEVINSKIH RADOVA </t>
  </si>
  <si>
    <t>Obračun po m2</t>
  </si>
  <si>
    <t>m2</t>
  </si>
  <si>
    <t>Strojno profiliranje postojeće kolničke konstrukcije</t>
  </si>
  <si>
    <t>Izrada donjeg ustroja buduće ceste</t>
  </si>
  <si>
    <t>Obračun količina po m3.</t>
  </si>
  <si>
    <t>m3</t>
  </si>
  <si>
    <t xml:space="preserve">PRIPREMNI RADOVI </t>
  </si>
  <si>
    <t>ZEMLJANI RADOVI</t>
  </si>
  <si>
    <t>KOLNIČKI RADOVI</t>
  </si>
  <si>
    <t>,</t>
  </si>
  <si>
    <t>A.III. KOLNIČKI RADOVI</t>
  </si>
  <si>
    <t>Strojno poravnanje i proširenje postojeće ceste. Izrada potrebnog poprećnog nagiba buduće ceste. Odvoz viška materijala na deponiju.Valjanje posteljice do potrebne zbijenosti.                                                                                                                       440,00 x 4,00</t>
  </si>
  <si>
    <t>Izrada nasipa za donji sloj debljine 30 cm od kamenog materijala 0/60 mm. Stavka obuhvaća dovoz materijala,ugradnju i valjanje u slojevima dok se ne postigne zbijenost Me=80 MN/m2. Obračun po m3 ugrađenog materijala( uvaljanji materijal )                                           440,00x4,00x0,30</t>
  </si>
  <si>
    <t>Izrada i ugradnja asfaltne mješavine za nosive slojeve od bitumeniziranog materijala po vrućem postupku u sloju debljine 6 cm na voznim površinama.Predviđa se AC 16 izvesti od kamenog matrijala max veličine zrna 16 mm sa dodatkom kamenog brašna. Obračun prema m2 ugrađenog asfalta.                                                          440,00 x 3,00</t>
  </si>
  <si>
    <t>Obračun radova:
Izrada bankine se mjeri u dužnim metrima, prema stvarno izvršenom radu. U jediničnoj cijeni je sadržana dobava, strojni rad i sav materijal za potpunu izradu bankine.                       880,00 x 0,5</t>
  </si>
  <si>
    <t>GRAĐEVINSKI RADOVI - modernezacija nerazvrstane ceste NC 2 - 007  " Kišuri " Kršćenovec</t>
  </si>
  <si>
    <t xml:space="preserve"> -  nerazvrstana cesta  " Kišuri " Kršćenovec</t>
  </si>
  <si>
    <t>REKAPITULACIJA - modernizacija nerazvrstane ceste " Kišuri " Kršćenovec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</si>
</sst>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[$€-2]\ #,##0.0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9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sz val="9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1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  <font>
      <b/>
      <sz val="10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5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2" fontId="3" fillId="0" borderId="0" xfId="0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right" vertical="center" wrapText="1"/>
    </xf>
    <xf numFmtId="2" fontId="8" fillId="0" borderId="6" xfId="0" applyNumberFormat="1" applyFont="1" applyBorder="1" applyAlignment="1">
      <alignment vertical="top"/>
    </xf>
    <xf numFmtId="2" fontId="8" fillId="0" borderId="7" xfId="0" applyNumberFormat="1" applyFont="1" applyBorder="1" applyAlignment="1">
      <alignment horizontal="justify" vertical="top"/>
    </xf>
    <xf numFmtId="0" fontId="7" fillId="0" borderId="7" xfId="0" applyFont="1" applyBorder="1"/>
    <xf numFmtId="1" fontId="2" fillId="0" borderId="7" xfId="0" applyNumberFormat="1" applyFont="1" applyBorder="1"/>
    <xf numFmtId="2" fontId="8" fillId="0" borderId="8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top" wrapText="1"/>
    </xf>
    <xf numFmtId="1" fontId="3" fillId="0" borderId="4" xfId="0" applyNumberFormat="1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right" wrapText="1"/>
    </xf>
    <xf numFmtId="2" fontId="10" fillId="0" borderId="5" xfId="0" applyNumberFormat="1" applyFont="1" applyBorder="1" applyAlignment="1">
      <alignment horizontal="left" vertical="center"/>
    </xf>
    <xf numFmtId="2" fontId="11" fillId="0" borderId="5" xfId="0" applyNumberFormat="1" applyFont="1" applyBorder="1" applyAlignment="1">
      <alignment horizontal="left" vertical="center"/>
    </xf>
    <xf numFmtId="4" fontId="11" fillId="0" borderId="5" xfId="0" applyNumberFormat="1" applyFont="1" applyBorder="1" applyAlignment="1">
      <alignment horizontal="left" vertical="center"/>
    </xf>
    <xf numFmtId="2" fontId="12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7" fillId="0" borderId="0" xfId="0" applyFont="1"/>
    <xf numFmtId="2" fontId="12" fillId="0" borderId="0" xfId="0" applyNumberFormat="1" applyFont="1" applyAlignment="1">
      <alignment horizontal="left"/>
    </xf>
    <xf numFmtId="0" fontId="14" fillId="0" borderId="0" xfId="0" applyFont="1" applyAlignment="1">
      <alignment horizontal="left" vertical="center"/>
    </xf>
    <xf numFmtId="0" fontId="15" fillId="0" borderId="0" xfId="0" applyFont="1"/>
    <xf numFmtId="2" fontId="12" fillId="0" borderId="0" xfId="0" applyNumberFormat="1" applyFont="1" applyAlignment="1">
      <alignment horizontal="left" vertical="top"/>
    </xf>
    <xf numFmtId="4" fontId="12" fillId="0" borderId="0" xfId="0" applyNumberFormat="1" applyFont="1" applyAlignment="1">
      <alignment horizontal="right" vertical="top"/>
    </xf>
    <xf numFmtId="2" fontId="3" fillId="0" borderId="0" xfId="0" applyNumberFormat="1" applyFont="1" applyAlignment="1">
      <alignment horizontal="left"/>
    </xf>
    <xf numFmtId="0" fontId="12" fillId="0" borderId="0" xfId="0" applyFont="1" applyAlignment="1">
      <alignment vertical="center"/>
    </xf>
    <xf numFmtId="2" fontId="12" fillId="0" borderId="0" xfId="0" applyNumberFormat="1" applyFont="1" applyAlignment="1">
      <alignment horizontal="right" vertical="top"/>
    </xf>
    <xf numFmtId="2" fontId="16" fillId="0" borderId="11" xfId="0" applyNumberFormat="1" applyFont="1" applyBorder="1" applyAlignment="1">
      <alignment horizontal="left" vertical="center"/>
    </xf>
    <xf numFmtId="2" fontId="12" fillId="0" borderId="11" xfId="0" applyNumberFormat="1" applyFont="1" applyBorder="1" applyAlignment="1">
      <alignment horizontal="left"/>
    </xf>
    <xf numFmtId="2" fontId="12" fillId="0" borderId="11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2" fontId="11" fillId="0" borderId="0" xfId="0" applyNumberFormat="1" applyFont="1" applyAlignment="1">
      <alignment horizontal="left" vertical="center"/>
    </xf>
    <xf numFmtId="4" fontId="11" fillId="0" borderId="0" xfId="0" applyNumberFormat="1" applyFont="1" applyAlignment="1">
      <alignment horizontal="left" vertical="center"/>
    </xf>
    <xf numFmtId="2" fontId="13" fillId="0" borderId="0" xfId="0" applyNumberFormat="1" applyFont="1" applyAlignment="1">
      <alignment horizontal="left" vertical="center"/>
    </xf>
    <xf numFmtId="2" fontId="16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horizontal="left" vertical="center"/>
    </xf>
    <xf numFmtId="2" fontId="12" fillId="0" borderId="0" xfId="0" applyNumberFormat="1" applyFont="1" applyAlignment="1">
      <alignment horizontal="right" vertical="center"/>
    </xf>
    <xf numFmtId="2" fontId="5" fillId="0" borderId="14" xfId="0" applyNumberFormat="1" applyFont="1" applyBorder="1" applyAlignment="1">
      <alignment horizontal="left" vertical="center"/>
    </xf>
    <xf numFmtId="2" fontId="8" fillId="0" borderId="14" xfId="0" applyNumberFormat="1" applyFont="1" applyBorder="1" applyAlignment="1">
      <alignment horizontal="left" vertical="center"/>
    </xf>
    <xf numFmtId="2" fontId="7" fillId="0" borderId="14" xfId="0" applyNumberFormat="1" applyFont="1" applyBorder="1" applyAlignment="1">
      <alignment horizontal="left" vertical="center"/>
    </xf>
    <xf numFmtId="2" fontId="17" fillId="0" borderId="14" xfId="0" applyNumberFormat="1" applyFont="1" applyBorder="1" applyAlignment="1">
      <alignment horizontal="left" vertical="center"/>
    </xf>
    <xf numFmtId="2" fontId="16" fillId="0" borderId="14" xfId="0" applyNumberFormat="1" applyFont="1" applyBorder="1" applyAlignment="1">
      <alignment horizontal="left" vertical="center"/>
    </xf>
    <xf numFmtId="2" fontId="12" fillId="0" borderId="0" xfId="0" applyNumberFormat="1" applyFont="1" applyAlignment="1">
      <alignment vertical="top"/>
    </xf>
    <xf numFmtId="2" fontId="8" fillId="0" borderId="0" xfId="0" applyNumberFormat="1" applyFont="1" applyAlignment="1">
      <alignment vertical="top"/>
    </xf>
    <xf numFmtId="2" fontId="18" fillId="0" borderId="0" xfId="0" applyNumberFormat="1" applyFont="1" applyAlignment="1">
      <alignment vertical="top"/>
    </xf>
    <xf numFmtId="2" fontId="14" fillId="0" borderId="0" xfId="0" applyNumberFormat="1" applyFont="1" applyAlignment="1">
      <alignment vertical="top"/>
    </xf>
    <xf numFmtId="0" fontId="0" fillId="0" borderId="0" xfId="0" applyAlignment="1">
      <alignment horizontal="center"/>
    </xf>
    <xf numFmtId="4" fontId="14" fillId="0" borderId="0" xfId="0" applyNumberFormat="1" applyFont="1" applyAlignment="1">
      <alignment vertical="top"/>
    </xf>
    <xf numFmtId="0" fontId="3" fillId="0" borderId="0" xfId="0" applyFont="1" applyAlignment="1">
      <alignment horizontal="left" wrapText="1"/>
    </xf>
    <xf numFmtId="164" fontId="0" fillId="0" borderId="0" xfId="0" applyNumberFormat="1"/>
    <xf numFmtId="165" fontId="8" fillId="0" borderId="8" xfId="0" applyNumberFormat="1" applyFont="1" applyBorder="1" applyAlignment="1">
      <alignment horizontal="right"/>
    </xf>
    <xf numFmtId="164" fontId="1" fillId="0" borderId="9" xfId="0" applyNumberFormat="1" applyFont="1" applyBorder="1"/>
    <xf numFmtId="164" fontId="14" fillId="0" borderId="10" xfId="0" applyNumberFormat="1" applyFont="1" applyBorder="1" applyAlignment="1">
      <alignment vertical="top"/>
    </xf>
    <xf numFmtId="164" fontId="5" fillId="0" borderId="12" xfId="0" applyNumberFormat="1" applyFont="1" applyBorder="1" applyAlignment="1">
      <alignment horizontal="right" vertical="center"/>
    </xf>
    <xf numFmtId="164" fontId="12" fillId="0" borderId="13" xfId="0" applyNumberFormat="1" applyFont="1" applyBorder="1" applyAlignment="1">
      <alignment horizontal="right" vertical="center"/>
    </xf>
    <xf numFmtId="164" fontId="1" fillId="0" borderId="14" xfId="0" applyNumberFormat="1" applyFont="1" applyBorder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4" fontId="18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right" vertical="center"/>
    </xf>
    <xf numFmtId="164" fontId="2" fillId="0" borderId="0" xfId="0" applyNumberFormat="1" applyFont="1"/>
    <xf numFmtId="164" fontId="2" fillId="0" borderId="14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2" fontId="5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view="pageLayout" zoomScaleNormal="100" workbookViewId="0">
      <selection activeCell="C31" sqref="C31"/>
    </sheetView>
  </sheetViews>
  <sheetFormatPr defaultRowHeight="14.4" x14ac:dyDescent="0.3"/>
  <cols>
    <col min="2" max="2" width="36.6640625" customWidth="1"/>
    <col min="6" max="6" width="10.5546875" bestFit="1" customWidth="1"/>
  </cols>
  <sheetData>
    <row r="1" spans="1:6" x14ac:dyDescent="0.3">
      <c r="A1" s="78" t="s">
        <v>39</v>
      </c>
      <c r="B1" s="79"/>
      <c r="C1" s="79"/>
      <c r="D1" s="79"/>
      <c r="E1" s="79"/>
      <c r="F1" s="80"/>
    </row>
    <row r="2" spans="1:6" x14ac:dyDescent="0.3">
      <c r="A2" s="81" t="s">
        <v>0</v>
      </c>
      <c r="B2" s="82"/>
      <c r="C2" s="82"/>
      <c r="D2" s="82"/>
      <c r="E2" s="82"/>
      <c r="F2" s="83"/>
    </row>
    <row r="3" spans="1:6" x14ac:dyDescent="0.3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1" t="s">
        <v>6</v>
      </c>
    </row>
    <row r="6" spans="1:6" ht="18" x14ac:dyDescent="0.3">
      <c r="A6" s="3" t="s">
        <v>7</v>
      </c>
      <c r="B6" s="4" t="s">
        <v>55</v>
      </c>
    </row>
    <row r="7" spans="1:6" x14ac:dyDescent="0.3">
      <c r="B7" t="s">
        <v>56</v>
      </c>
    </row>
    <row r="9" spans="1:6" ht="15" thickBot="1" x14ac:dyDescent="0.35">
      <c r="A9" s="5" t="s">
        <v>8</v>
      </c>
      <c r="B9" s="84" t="s">
        <v>46</v>
      </c>
      <c r="C9" s="84"/>
      <c r="D9" s="84"/>
      <c r="E9" s="84"/>
      <c r="F9" s="84"/>
    </row>
    <row r="12" spans="1:6" x14ac:dyDescent="0.3">
      <c r="A12" s="6" t="s">
        <v>9</v>
      </c>
      <c r="B12" s="7" t="s">
        <v>33</v>
      </c>
    </row>
    <row r="13" spans="1:6" ht="72" x14ac:dyDescent="0.3">
      <c r="B13" s="8" t="s">
        <v>34</v>
      </c>
    </row>
    <row r="14" spans="1:6" x14ac:dyDescent="0.3">
      <c r="B14" s="9" t="s">
        <v>35</v>
      </c>
      <c r="C14" s="10" t="s">
        <v>21</v>
      </c>
      <c r="D14" s="10">
        <v>7</v>
      </c>
      <c r="E14" s="66"/>
      <c r="F14" s="66"/>
    </row>
    <row r="19" spans="1:6" ht="15" thickBot="1" x14ac:dyDescent="0.35"/>
    <row r="20" spans="1:6" ht="15" thickBot="1" x14ac:dyDescent="0.35">
      <c r="A20" s="11" t="s">
        <v>8</v>
      </c>
      <c r="B20" s="12" t="s">
        <v>11</v>
      </c>
      <c r="C20" s="13"/>
      <c r="D20" s="14"/>
      <c r="E20" s="67"/>
      <c r="F20" s="68"/>
    </row>
    <row r="44" spans="6:6" x14ac:dyDescent="0.3">
      <c r="F44">
        <v>1</v>
      </c>
    </row>
  </sheetData>
  <mergeCells count="3">
    <mergeCell ref="A1:F1"/>
    <mergeCell ref="A2:F2"/>
    <mergeCell ref="B9:F9"/>
  </mergeCells>
  <pageMargins left="0.7" right="0.7" top="0.75" bottom="0.75" header="0.3" footer="0.3"/>
  <pageSetup paperSize="9" orientation="portrait" horizontalDpi="4294967293" r:id="rId1"/>
  <headerFooter>
    <oddHeader>&amp;L&amp;8KONSTRUKTIVAN d.o.o. Trg slobode 9A, Varaždin            OIB:32977566980             mob: 092 188 2166                 e-mail: konstruktivandoo@gmail.com</oddHeader>
    <oddFooter>&amp;L&amp;8KONSTRUKTIVAN d.o.o. Trg slobode 9A, Varaždin            OIB:32977566980             mob: 092 188 2166                 e-mail: konstruktivandoo@gmail.com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view="pageLayout" topLeftCell="A10" zoomScaleNormal="100" workbookViewId="0">
      <selection activeCell="F14" sqref="F14"/>
    </sheetView>
  </sheetViews>
  <sheetFormatPr defaultRowHeight="14.4" x14ac:dyDescent="0.3"/>
  <cols>
    <col min="2" max="2" width="36.6640625" customWidth="1"/>
    <col min="6" max="6" width="12.6640625" bestFit="1" customWidth="1"/>
  </cols>
  <sheetData>
    <row r="1" spans="1:6" x14ac:dyDescent="0.3">
      <c r="A1" s="85" t="s">
        <v>39</v>
      </c>
      <c r="B1" s="86"/>
      <c r="C1" s="86"/>
      <c r="D1" s="86"/>
      <c r="E1" s="86"/>
      <c r="F1" s="87"/>
    </row>
    <row r="2" spans="1:6" x14ac:dyDescent="0.3">
      <c r="A2" s="88" t="s">
        <v>14</v>
      </c>
      <c r="B2" s="89"/>
      <c r="C2" s="89"/>
      <c r="D2" s="89"/>
      <c r="E2" s="89"/>
      <c r="F2" s="90"/>
    </row>
    <row r="3" spans="1:6" x14ac:dyDescent="0.3">
      <c r="A3" s="16" t="s">
        <v>1</v>
      </c>
      <c r="B3" s="16" t="s">
        <v>2</v>
      </c>
      <c r="C3" s="16" t="s">
        <v>3</v>
      </c>
      <c r="D3" s="17" t="s">
        <v>4</v>
      </c>
      <c r="E3" s="16" t="s">
        <v>5</v>
      </c>
      <c r="F3" s="16" t="s">
        <v>6</v>
      </c>
    </row>
    <row r="6" spans="1:6" ht="15" thickBot="1" x14ac:dyDescent="0.35">
      <c r="A6" s="5" t="s">
        <v>13</v>
      </c>
      <c r="B6" s="84" t="s">
        <v>47</v>
      </c>
      <c r="C6" s="84"/>
      <c r="D6" s="84"/>
      <c r="E6" s="84"/>
      <c r="F6" s="84"/>
    </row>
    <row r="7" spans="1:6" x14ac:dyDescent="0.3">
      <c r="A7" s="18"/>
      <c r="B7" s="19"/>
      <c r="C7" s="20"/>
      <c r="D7" s="21"/>
      <c r="E7" s="22"/>
      <c r="F7" s="23"/>
    </row>
    <row r="9" spans="1:6" x14ac:dyDescent="0.3">
      <c r="A9" s="6" t="s">
        <v>9</v>
      </c>
      <c r="B9" s="26" t="s">
        <v>42</v>
      </c>
    </row>
    <row r="10" spans="1:6" ht="60" x14ac:dyDescent="0.3">
      <c r="B10" s="8" t="s">
        <v>51</v>
      </c>
    </row>
    <row r="11" spans="1:6" x14ac:dyDescent="0.3">
      <c r="B11" s="65" t="s">
        <v>40</v>
      </c>
      <c r="C11" s="24" t="s">
        <v>41</v>
      </c>
      <c r="D11" s="10">
        <v>1760</v>
      </c>
      <c r="E11" s="66"/>
      <c r="F11" s="66"/>
    </row>
    <row r="12" spans="1:6" x14ac:dyDescent="0.3">
      <c r="B12" s="9"/>
      <c r="C12" s="24"/>
      <c r="D12" s="28"/>
    </row>
    <row r="13" spans="1:6" x14ac:dyDescent="0.3">
      <c r="A13" s="25" t="s">
        <v>10</v>
      </c>
      <c r="B13" s="27" t="s">
        <v>43</v>
      </c>
    </row>
    <row r="14" spans="1:6" ht="72" x14ac:dyDescent="0.3">
      <c r="B14" s="8" t="s">
        <v>52</v>
      </c>
    </row>
    <row r="15" spans="1:6" x14ac:dyDescent="0.3">
      <c r="B15" s="9" t="s">
        <v>44</v>
      </c>
      <c r="C15" s="24" t="s">
        <v>45</v>
      </c>
      <c r="D15" s="10">
        <v>528</v>
      </c>
      <c r="E15" s="66"/>
      <c r="F15" s="66"/>
    </row>
    <row r="19" spans="1:6" ht="15" thickBot="1" x14ac:dyDescent="0.35"/>
    <row r="20" spans="1:6" ht="15" thickBot="1" x14ac:dyDescent="0.35">
      <c r="A20" s="11" t="s">
        <v>13</v>
      </c>
      <c r="B20" s="12" t="s">
        <v>16</v>
      </c>
      <c r="C20" s="13"/>
      <c r="D20" s="14"/>
      <c r="E20" s="15"/>
      <c r="F20" s="68">
        <f>SUM(F11,F15)</f>
        <v>0</v>
      </c>
    </row>
    <row r="38" spans="6:6" x14ac:dyDescent="0.3">
      <c r="F38">
        <v>2</v>
      </c>
    </row>
  </sheetData>
  <mergeCells count="3">
    <mergeCell ref="A1:F1"/>
    <mergeCell ref="A2:F2"/>
    <mergeCell ref="B6:F6"/>
  </mergeCells>
  <pageMargins left="0.7" right="0.7" top="0.75" bottom="0.75" header="0.3" footer="0.3"/>
  <pageSetup paperSize="9" orientation="portrait" horizontalDpi="4294967293" r:id="rId1"/>
  <headerFooter>
    <oddHeader>&amp;L&amp;8KONSTRUKTIVAN d.o.o. Trg slobode 9A, Varaždin            OIB:32977566980             mob: 092 188 2166                 e-mail: konstruktivandoo@gmail.com</oddHeader>
    <oddFooter>&amp;L&amp;8KONSTRUKTIVAN d.o.o. Trg slobode 9A, Varaždin            OIB:32977566980             mob: 092 188 2166                 e-mail: konstruktivandoo@gmail.com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view="pageLayout" zoomScaleNormal="100" workbookViewId="0">
      <selection activeCell="E10" sqref="E10"/>
    </sheetView>
  </sheetViews>
  <sheetFormatPr defaultRowHeight="14.4" x14ac:dyDescent="0.3"/>
  <cols>
    <col min="2" max="2" width="36.6640625" customWidth="1"/>
    <col min="6" max="6" width="12.6640625" bestFit="1" customWidth="1"/>
  </cols>
  <sheetData>
    <row r="1" spans="1:6" x14ac:dyDescent="0.3">
      <c r="A1" s="85" t="s">
        <v>39</v>
      </c>
      <c r="B1" s="86"/>
      <c r="C1" s="86"/>
      <c r="D1" s="86"/>
      <c r="E1" s="86"/>
      <c r="F1" s="87"/>
    </row>
    <row r="2" spans="1:6" x14ac:dyDescent="0.3">
      <c r="A2" s="88" t="s">
        <v>17</v>
      </c>
      <c r="B2" s="89"/>
      <c r="C2" s="89"/>
      <c r="D2" s="89"/>
      <c r="E2" s="89"/>
      <c r="F2" s="90"/>
    </row>
    <row r="3" spans="1:6" x14ac:dyDescent="0.3">
      <c r="A3" s="16" t="s">
        <v>1</v>
      </c>
      <c r="B3" s="16" t="s">
        <v>2</v>
      </c>
      <c r="C3" s="16" t="s">
        <v>3</v>
      </c>
      <c r="D3" s="17" t="s">
        <v>4</v>
      </c>
      <c r="E3" s="16" t="s">
        <v>5</v>
      </c>
      <c r="F3" s="16" t="s">
        <v>6</v>
      </c>
    </row>
    <row r="6" spans="1:6" ht="15" thickBot="1" x14ac:dyDescent="0.35">
      <c r="A6" s="5" t="s">
        <v>12</v>
      </c>
      <c r="B6" s="84" t="s">
        <v>48</v>
      </c>
      <c r="C6" s="84"/>
      <c r="D6" s="84"/>
      <c r="E6" s="84"/>
      <c r="F6" s="84"/>
    </row>
    <row r="9" spans="1:6" x14ac:dyDescent="0.3">
      <c r="A9" s="25" t="s">
        <v>9</v>
      </c>
      <c r="B9" s="26" t="s">
        <v>19</v>
      </c>
    </row>
    <row r="10" spans="1:6" ht="84" x14ac:dyDescent="0.3">
      <c r="B10" s="8" t="s">
        <v>53</v>
      </c>
    </row>
    <row r="11" spans="1:6" ht="15" customHeight="1" x14ac:dyDescent="0.3">
      <c r="B11" s="8" t="s">
        <v>18</v>
      </c>
      <c r="C11" s="24" t="s">
        <v>15</v>
      </c>
      <c r="D11" s="10">
        <v>1320</v>
      </c>
      <c r="E11" s="66"/>
      <c r="F11" s="66"/>
    </row>
    <row r="12" spans="1:6" x14ac:dyDescent="0.3">
      <c r="B12" s="8"/>
      <c r="C12" s="24"/>
      <c r="D12" s="28"/>
    </row>
    <row r="13" spans="1:6" x14ac:dyDescent="0.3">
      <c r="A13" s="25" t="s">
        <v>10</v>
      </c>
      <c r="B13" s="26" t="s">
        <v>36</v>
      </c>
    </row>
    <row r="14" spans="1:6" ht="144" x14ac:dyDescent="0.3">
      <c r="B14" s="8" t="s">
        <v>37</v>
      </c>
    </row>
    <row r="15" spans="1:6" ht="60" x14ac:dyDescent="0.3">
      <c r="B15" s="8" t="s">
        <v>54</v>
      </c>
      <c r="D15" s="10"/>
    </row>
    <row r="16" spans="1:6" x14ac:dyDescent="0.3">
      <c r="B16" s="8" t="s">
        <v>35</v>
      </c>
      <c r="C16" s="24" t="s">
        <v>21</v>
      </c>
      <c r="D16" s="28">
        <v>440</v>
      </c>
      <c r="E16" s="66"/>
      <c r="F16" s="66"/>
    </row>
    <row r="17" spans="1:6" ht="15" thickBot="1" x14ac:dyDescent="0.35">
      <c r="B17" s="8"/>
      <c r="C17" s="24"/>
      <c r="D17" s="28" t="s">
        <v>49</v>
      </c>
    </row>
    <row r="18" spans="1:6" ht="15" thickBot="1" x14ac:dyDescent="0.35">
      <c r="A18" s="11" t="s">
        <v>12</v>
      </c>
      <c r="B18" s="12" t="s">
        <v>20</v>
      </c>
      <c r="C18" s="13"/>
      <c r="D18" s="14"/>
      <c r="E18" s="15"/>
      <c r="F18" s="68">
        <f>SUM(F11,F16)</f>
        <v>0</v>
      </c>
    </row>
    <row r="19" spans="1:6" x14ac:dyDescent="0.3">
      <c r="B19" s="9"/>
      <c r="C19" s="24"/>
      <c r="D19" s="10"/>
    </row>
    <row r="30" spans="1:6" x14ac:dyDescent="0.3">
      <c r="F30">
        <v>4</v>
      </c>
    </row>
  </sheetData>
  <mergeCells count="3">
    <mergeCell ref="A1:F1"/>
    <mergeCell ref="A2:F2"/>
    <mergeCell ref="B6:F6"/>
  </mergeCells>
  <pageMargins left="0.7" right="0.7" top="0.75" bottom="0.75" header="0.3" footer="0.3"/>
  <pageSetup paperSize="9" orientation="portrait" horizontalDpi="4294967293" r:id="rId1"/>
  <headerFooter>
    <oddHeader>&amp;L&amp;8KONSTRUKTIVAN d.o.o. Trg slobode 9A, Varaždin            OIB:32977566980             mob: 092 188 2166                 e-mail: konstruktivandoo@gmail.com</oddHeader>
    <oddFooter>&amp;L&amp;8KONSTRUKTIVAN d.o.o. Trg slobode 9A, Varaždin            OIB:32977566980             mob: 092 188 2166                 e-mail: konstruktivandoo@gmail.com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9"/>
  <sheetViews>
    <sheetView view="pageLayout" zoomScaleNormal="100" workbookViewId="0">
      <selection activeCell="E13" sqref="E13"/>
    </sheetView>
  </sheetViews>
  <sheetFormatPr defaultRowHeight="14.4" x14ac:dyDescent="0.3"/>
  <cols>
    <col min="2" max="2" width="9.109375" customWidth="1"/>
    <col min="3" max="3" width="27.5546875" customWidth="1"/>
    <col min="6" max="6" width="18.33203125" customWidth="1"/>
  </cols>
  <sheetData>
    <row r="1" spans="1:6" ht="18.600000000000001" thickBot="1" x14ac:dyDescent="0.35">
      <c r="A1" s="29" t="s">
        <v>57</v>
      </c>
      <c r="B1" s="30"/>
      <c r="C1" s="30"/>
      <c r="D1" s="30"/>
      <c r="E1" s="30"/>
      <c r="F1" s="31"/>
    </row>
    <row r="2" spans="1:6" x14ac:dyDescent="0.3">
      <c r="A2" s="32"/>
      <c r="B2" s="33"/>
      <c r="C2" s="33"/>
      <c r="D2" s="33"/>
      <c r="E2" s="33"/>
      <c r="F2" s="34"/>
    </row>
    <row r="3" spans="1:6" x14ac:dyDescent="0.3">
      <c r="A3" s="35"/>
      <c r="B3" s="91" t="s">
        <v>22</v>
      </c>
      <c r="C3" s="91"/>
      <c r="D3" s="33"/>
      <c r="E3" s="33"/>
      <c r="F3" s="34"/>
    </row>
    <row r="4" spans="1:6" x14ac:dyDescent="0.3">
      <c r="A4" s="35"/>
      <c r="B4" s="36"/>
      <c r="C4" s="37"/>
      <c r="D4" s="38"/>
      <c r="E4" s="39"/>
      <c r="F4" s="34"/>
    </row>
    <row r="5" spans="1:6" x14ac:dyDescent="0.3">
      <c r="A5" s="40"/>
      <c r="C5" s="41" t="s">
        <v>23</v>
      </c>
      <c r="D5" s="41"/>
      <c r="E5" s="42"/>
      <c r="F5" s="76">
        <v>0</v>
      </c>
    </row>
    <row r="6" spans="1:6" x14ac:dyDescent="0.3">
      <c r="A6" s="35"/>
      <c r="C6" s="41" t="s">
        <v>32</v>
      </c>
      <c r="D6" s="41"/>
      <c r="E6" s="42"/>
      <c r="F6" s="76">
        <f>'A.II. zem. rad.'!F20</f>
        <v>0</v>
      </c>
    </row>
    <row r="7" spans="1:6" x14ac:dyDescent="0.3">
      <c r="A7" s="35"/>
      <c r="C7" s="41"/>
      <c r="D7" s="41"/>
      <c r="E7" s="42"/>
      <c r="F7" s="76"/>
    </row>
    <row r="8" spans="1:6" x14ac:dyDescent="0.3">
      <c r="A8" s="35"/>
      <c r="C8" s="41" t="s">
        <v>50</v>
      </c>
      <c r="D8" s="41"/>
      <c r="E8" s="42"/>
      <c r="F8" s="77">
        <f>'A.III. kol. rad.'!F18</f>
        <v>0</v>
      </c>
    </row>
    <row r="9" spans="1:6" x14ac:dyDescent="0.3">
      <c r="A9" s="35"/>
      <c r="B9" s="43" t="s">
        <v>24</v>
      </c>
      <c r="C9" s="43"/>
      <c r="D9" s="44"/>
      <c r="E9" s="45"/>
      <c r="F9" s="75">
        <f>SUM(F5:F8)</f>
        <v>0</v>
      </c>
    </row>
    <row r="10" spans="1:6" x14ac:dyDescent="0.3">
      <c r="A10" s="35"/>
    </row>
    <row r="12" spans="1:6" x14ac:dyDescent="0.3">
      <c r="A12" s="38"/>
      <c r="C12" s="47"/>
      <c r="D12" s="47"/>
      <c r="E12" s="42"/>
      <c r="F12" s="64"/>
    </row>
    <row r="13" spans="1:6" x14ac:dyDescent="0.3">
      <c r="A13" s="38"/>
      <c r="C13" s="47"/>
      <c r="D13" s="47"/>
      <c r="E13" s="42"/>
      <c r="F13" s="64"/>
    </row>
    <row r="14" spans="1:6" ht="15" customHeight="1" thickBot="1" x14ac:dyDescent="0.35">
      <c r="A14" s="29" t="s">
        <v>25</v>
      </c>
      <c r="B14" s="30"/>
      <c r="C14" s="30"/>
      <c r="D14" s="30"/>
      <c r="E14" s="30"/>
      <c r="F14" s="31"/>
    </row>
    <row r="15" spans="1:6" ht="18" x14ac:dyDescent="0.3">
      <c r="A15" s="48"/>
      <c r="B15" s="48"/>
      <c r="C15" s="48"/>
      <c r="D15" s="48"/>
      <c r="E15" s="48"/>
      <c r="F15" s="49"/>
    </row>
    <row r="16" spans="1:6" x14ac:dyDescent="0.3">
      <c r="A16" s="50"/>
      <c r="B16" s="51" t="s">
        <v>38</v>
      </c>
      <c r="C16" s="51"/>
      <c r="D16" s="52"/>
      <c r="E16" s="53"/>
      <c r="F16" s="70">
        <f>SUM(F5:F8)</f>
        <v>0</v>
      </c>
    </row>
    <row r="17" spans="1:6" x14ac:dyDescent="0.3">
      <c r="A17" s="50"/>
      <c r="B17" s="46"/>
      <c r="C17" s="52"/>
      <c r="D17" s="52"/>
      <c r="E17" s="52"/>
      <c r="F17" s="71"/>
    </row>
    <row r="18" spans="1:6" ht="15.6" x14ac:dyDescent="0.3">
      <c r="A18" s="54"/>
      <c r="B18" s="55"/>
      <c r="C18" s="56"/>
      <c r="D18" s="57"/>
      <c r="E18" s="58"/>
      <c r="F18" s="72"/>
    </row>
    <row r="19" spans="1:6" x14ac:dyDescent="0.3">
      <c r="A19" s="32"/>
      <c r="B19" s="32"/>
      <c r="C19" s="52"/>
      <c r="D19" s="52"/>
      <c r="E19" s="51"/>
      <c r="F19" s="73"/>
    </row>
    <row r="20" spans="1:6" x14ac:dyDescent="0.3">
      <c r="A20" s="59"/>
      <c r="B20" s="60"/>
      <c r="C20" s="61" t="s">
        <v>26</v>
      </c>
      <c r="D20" s="59"/>
      <c r="E20" s="42"/>
      <c r="F20" s="74">
        <f>SUM(F5:F8)</f>
        <v>0</v>
      </c>
    </row>
    <row r="21" spans="1:6" x14ac:dyDescent="0.3">
      <c r="A21" s="60"/>
      <c r="B21" s="60"/>
      <c r="C21" s="62"/>
      <c r="D21" s="59"/>
      <c r="E21" s="42"/>
      <c r="F21" s="69"/>
    </row>
    <row r="22" spans="1:6" x14ac:dyDescent="0.3">
      <c r="A22" s="59"/>
      <c r="B22" s="59"/>
      <c r="C22" s="61"/>
      <c r="D22" s="59"/>
      <c r="E22" s="42"/>
      <c r="F22" s="74"/>
    </row>
    <row r="23" spans="1:6" x14ac:dyDescent="0.3">
      <c r="A23" s="59"/>
      <c r="B23" s="59"/>
      <c r="C23" s="62" t="s">
        <v>27</v>
      </c>
      <c r="D23" s="59"/>
      <c r="E23" s="42"/>
      <c r="F23" s="69">
        <f>F20/4</f>
        <v>0</v>
      </c>
    </row>
    <row r="24" spans="1:6" x14ac:dyDescent="0.3">
      <c r="A24" s="59"/>
      <c r="B24" s="59"/>
      <c r="C24" s="61" t="s">
        <v>28</v>
      </c>
      <c r="D24" s="59"/>
      <c r="E24" s="42"/>
      <c r="F24" s="74">
        <f>SUM(F20:F23)</f>
        <v>0</v>
      </c>
    </row>
    <row r="27" spans="1:6" x14ac:dyDescent="0.3">
      <c r="A27" s="92"/>
      <c r="B27" s="92"/>
      <c r="C27" s="92"/>
      <c r="D27" s="92"/>
      <c r="E27" s="92"/>
      <c r="F27" s="92"/>
    </row>
    <row r="28" spans="1:6" x14ac:dyDescent="0.3">
      <c r="A28" s="92"/>
      <c r="B28" s="92"/>
      <c r="C28" s="92"/>
      <c r="D28" s="92"/>
      <c r="E28" s="92"/>
      <c r="F28" s="92"/>
    </row>
    <row r="29" spans="1:6" x14ac:dyDescent="0.3">
      <c r="A29" s="92"/>
      <c r="B29" s="92"/>
      <c r="C29" s="92"/>
      <c r="D29" s="92"/>
      <c r="E29" s="92"/>
      <c r="F29" s="92"/>
    </row>
    <row r="33" spans="1:6" x14ac:dyDescent="0.3">
      <c r="A33" s="63"/>
      <c r="B33" s="63"/>
      <c r="C33" s="63"/>
      <c r="E33" s="63" t="s">
        <v>29</v>
      </c>
      <c r="F33" s="63"/>
    </row>
    <row r="34" spans="1:6" x14ac:dyDescent="0.3">
      <c r="A34" s="63"/>
      <c r="B34" s="63"/>
      <c r="C34" s="63"/>
      <c r="E34" s="63" t="s">
        <v>30</v>
      </c>
      <c r="F34" s="63"/>
    </row>
    <row r="35" spans="1:6" x14ac:dyDescent="0.3">
      <c r="A35" s="63"/>
      <c r="B35" s="63"/>
      <c r="C35" s="63"/>
      <c r="E35" s="63" t="s">
        <v>31</v>
      </c>
      <c r="F35" s="63"/>
    </row>
    <row r="49" spans="6:6" x14ac:dyDescent="0.3">
      <c r="F49">
        <v>5</v>
      </c>
    </row>
  </sheetData>
  <mergeCells count="2">
    <mergeCell ref="B3:C3"/>
    <mergeCell ref="A27:F29"/>
  </mergeCells>
  <pageMargins left="0.7" right="0.7" top="0.75" bottom="0.75" header="0.3" footer="0.3"/>
  <pageSetup paperSize="9" orientation="portrait" horizontalDpi="4294967293" r:id="rId1"/>
  <headerFooter>
    <oddHeader>&amp;L&amp;8KONSTRUKTIVAN d.o.o. Trg slobode 9A, Varaždin            OIB:32977566980             mob: 092 188 2166                 e-mail: konstruktivandoo@gmail.com</oddHeader>
    <oddFooter>&amp;L&amp;8KONSTRUKTIVAN d.o.o. Trg slobode 9A, Varaždin            OIB:32977566980             mob: 092 188 2166                 e-mail: konstruktivandoo@gmail.com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A.I. pri.rad.</vt:lpstr>
      <vt:lpstr>A.II. zem. rad.</vt:lpstr>
      <vt:lpstr>A.III. kol. rad.</vt:lpstr>
      <vt:lpstr>Rek.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Jakopec</dc:creator>
  <cp:lastModifiedBy>Jasminka Pažur Franjčić</cp:lastModifiedBy>
  <cp:lastPrinted>2025-01-13T06:58:51Z</cp:lastPrinted>
  <dcterms:created xsi:type="dcterms:W3CDTF">2019-05-20T09:06:46Z</dcterms:created>
  <dcterms:modified xsi:type="dcterms:W3CDTF">2025-07-29T12:56:53Z</dcterms:modified>
</cp:coreProperties>
</file>